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60" windowWidth="19440" windowHeight="927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N13" i="1"/>
  <c r="N14"/>
  <c r="N15" s="1"/>
  <c r="N16" s="1"/>
  <c r="N17" s="1"/>
  <c r="N18" s="1"/>
  <c r="N19" s="1"/>
  <c r="N20" s="1"/>
  <c r="N21" s="1"/>
  <c r="N22" s="1"/>
  <c r="N23" s="1"/>
  <c r="N24" s="1"/>
  <c r="N25" s="1"/>
  <c r="N26" s="1"/>
  <c r="N27" s="1"/>
  <c r="N28" s="1"/>
  <c r="N29" s="1"/>
  <c r="N30" s="1"/>
  <c r="N31" s="1"/>
  <c r="N32" s="1"/>
  <c r="N33" s="1"/>
  <c r="N34" s="1"/>
  <c r="N35" s="1"/>
  <c r="N36" s="1"/>
  <c r="N37" s="1"/>
  <c r="N38" s="1"/>
  <c r="N39" s="1"/>
  <c r="N40" s="1"/>
  <c r="N41" s="1"/>
  <c r="N42" s="1"/>
  <c r="N43" s="1"/>
  <c r="N44" s="1"/>
  <c r="N45" s="1"/>
  <c r="N46" s="1"/>
  <c r="N47" s="1"/>
  <c r="N48" s="1"/>
  <c r="N49" s="1"/>
  <c r="N50" s="1"/>
  <c r="N51" s="1"/>
  <c r="N52" s="1"/>
  <c r="N53" s="1"/>
  <c r="N54" s="1"/>
  <c r="N55" s="1"/>
  <c r="N56" s="1"/>
  <c r="N57" s="1"/>
  <c r="N58" s="1"/>
  <c r="N59" s="1"/>
  <c r="N60" s="1"/>
  <c r="N61" s="1"/>
  <c r="N62" s="1"/>
  <c r="N63" s="1"/>
  <c r="N64" s="1"/>
  <c r="N65" s="1"/>
  <c r="N67" s="1"/>
  <c r="L68" l="1"/>
  <c r="J13" l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7" s="1"/>
  <c r="M68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7" s="1"/>
</calcChain>
</file>

<file path=xl/sharedStrings.xml><?xml version="1.0" encoding="utf-8"?>
<sst xmlns="http://schemas.openxmlformats.org/spreadsheetml/2006/main" count="280" uniqueCount="169">
  <si>
    <t>14.02.2019</t>
  </si>
  <si>
    <t>Баня</t>
  </si>
  <si>
    <t>0000000001</t>
  </si>
  <si>
    <t>Бассейн</t>
  </si>
  <si>
    <t>0000000002</t>
  </si>
  <si>
    <t>Башня водонапорная</t>
  </si>
  <si>
    <t>0000000003</t>
  </si>
  <si>
    <t>Артезианская скважина № 1</t>
  </si>
  <si>
    <t>0000000008</t>
  </si>
  <si>
    <t>Артезианская скважина № 3</t>
  </si>
  <si>
    <t>0000000010</t>
  </si>
  <si>
    <t>Спальный корпус №5</t>
  </si>
  <si>
    <t>1110102005</t>
  </si>
  <si>
    <t>Изолятор</t>
  </si>
  <si>
    <t>1000000015</t>
  </si>
  <si>
    <t>Прачечная</t>
  </si>
  <si>
    <t>1000000010</t>
  </si>
  <si>
    <t>Трансформатор</t>
  </si>
  <si>
    <t>0012010001</t>
  </si>
  <si>
    <t>Электроосвещение территории</t>
  </si>
  <si>
    <t>2101070202</t>
  </si>
  <si>
    <t>Канализация наружная</t>
  </si>
  <si>
    <t>0000000038</t>
  </si>
  <si>
    <t>Щит силовой</t>
  </si>
  <si>
    <t>0001201002</t>
  </si>
  <si>
    <t>Электрощит</t>
  </si>
  <si>
    <t>2101070203</t>
  </si>
  <si>
    <t>Физиотерапевтический корпус</t>
  </si>
  <si>
    <t>1000000017</t>
  </si>
  <si>
    <t>Артезианская скважина № 2</t>
  </si>
  <si>
    <t>0000000009</t>
  </si>
  <si>
    <t>Спальный корпус №3</t>
  </si>
  <si>
    <t>1101020003</t>
  </si>
  <si>
    <t>Дом сторожа</t>
  </si>
  <si>
    <t>1101020008</t>
  </si>
  <si>
    <t>Клуб</t>
  </si>
  <si>
    <t>1000000007</t>
  </si>
  <si>
    <t>Общежитие для персонала</t>
  </si>
  <si>
    <t>1101020007</t>
  </si>
  <si>
    <t>Столовая</t>
  </si>
  <si>
    <t>1000000009</t>
  </si>
  <si>
    <t>Сарай пожарный</t>
  </si>
  <si>
    <t>1000000008</t>
  </si>
  <si>
    <t>Дом технического творчества</t>
  </si>
  <si>
    <t>1000000019</t>
  </si>
  <si>
    <t>Хлораторная</t>
  </si>
  <si>
    <t>1000000013</t>
  </si>
  <si>
    <t>Уборная</t>
  </si>
  <si>
    <t>1000000014</t>
  </si>
  <si>
    <t>Спальный корпус №6</t>
  </si>
  <si>
    <t>1101020006</t>
  </si>
  <si>
    <t>Сарай хозяйственный</t>
  </si>
  <si>
    <t>1000000022</t>
  </si>
  <si>
    <t>Склад для белья</t>
  </si>
  <si>
    <t>1000000011</t>
  </si>
  <si>
    <t>Тренажерный зал</t>
  </si>
  <si>
    <t>1000000018</t>
  </si>
  <si>
    <t>1-этаж.брусчатое здание (баня-прачечная) лит. В</t>
  </si>
  <si>
    <t>5926007163</t>
  </si>
  <si>
    <t>1-этаж.щитовое здание (корпус №6)с хол.пристроями лит. М, аЮ,а1</t>
  </si>
  <si>
    <t>5926007156</t>
  </si>
  <si>
    <t>Овощехранилище</t>
  </si>
  <si>
    <t>Буровая скважина</t>
  </si>
  <si>
    <t>Бюст Гагарина</t>
  </si>
  <si>
    <t>Административный корпус № 5</t>
  </si>
  <si>
    <t>0000000012</t>
  </si>
  <si>
    <t>Административный корпус № 4</t>
  </si>
  <si>
    <t>0000000013</t>
  </si>
  <si>
    <t>Сушилка</t>
  </si>
  <si>
    <t>0000000014</t>
  </si>
  <si>
    <t>Туалет кирпичный</t>
  </si>
  <si>
    <t>0000000015</t>
  </si>
  <si>
    <t>Водопровод</t>
  </si>
  <si>
    <t>0000000016</t>
  </si>
  <si>
    <t>Спальный корпус №2</t>
  </si>
  <si>
    <t>1101102002</t>
  </si>
  <si>
    <t>1-этаж.брусчатое здание (админ.корпус №1) с холодными пристроями, лит.Б, а1,а2</t>
  </si>
  <si>
    <t>5926007155</t>
  </si>
  <si>
    <t>1-этаж.брусчатое здание (админ.корпус №3) с хол.пристроями, лит.3,а17,а18</t>
  </si>
  <si>
    <t>5926007157</t>
  </si>
  <si>
    <t>1-этаж.брусчатое здание медпункта, две террасы, лит.Д, а7, а8</t>
  </si>
  <si>
    <t>5926007160</t>
  </si>
  <si>
    <t>1-этаж.щитовое здание (корпус №10), лит. Р</t>
  </si>
  <si>
    <t>5926007162</t>
  </si>
  <si>
    <t>1-этаж.брусчатое здание корпуса №1 с холод.пристроями, лит.Е, а9, а10</t>
  </si>
  <si>
    <t>5926007159</t>
  </si>
  <si>
    <t>1-этаж.брусчатое здание (корпус №2) с холод.пристроями, лит.Ж, а13, а14</t>
  </si>
  <si>
    <t>5926007161</t>
  </si>
  <si>
    <t>1-этаж.щитовое здание (админ.корпус №3), лит. С, 2 веранды, лит.А, 2 хол.прист,</t>
  </si>
  <si>
    <t>5926007484</t>
  </si>
  <si>
    <t>1-этаж.щитовое здание (корпус №5), лит. Л, а1,а2</t>
  </si>
  <si>
    <t>5926007485</t>
  </si>
  <si>
    <t>1-этаж.щитовое здание (корпус №7)с хол.пристроями лит. Н, а,а1</t>
  </si>
  <si>
    <t>5926007158</t>
  </si>
  <si>
    <t>1-этаж.щитовое здание (корпус №8)с хол.пристроями лит. О, а,а1</t>
  </si>
  <si>
    <t>5926007152</t>
  </si>
  <si>
    <t>1-этаж.щитовое здание (корпус №9)с хол.пристроями лит. П, а,а1</t>
  </si>
  <si>
    <t>0592607152</t>
  </si>
  <si>
    <t>1-этаж.брусчатое здание (админ.корпус №4) с две террпсы, лит.У, а1</t>
  </si>
  <si>
    <t>5926007167</t>
  </si>
  <si>
    <t>1-этаж.здание клуба, две террасы, лит.К, а, а1</t>
  </si>
  <si>
    <t>5926007166</t>
  </si>
  <si>
    <t>1-этаж.брусчатое здание столовой, лит. А</t>
  </si>
  <si>
    <t>5926007165</t>
  </si>
  <si>
    <t>Водопровод Тимуровец</t>
  </si>
  <si>
    <t>0000000037</t>
  </si>
  <si>
    <t>Спальный корпус №1</t>
  </si>
  <si>
    <t>1101020001</t>
  </si>
  <si>
    <t>№ п/п</t>
  </si>
  <si>
    <t>Кадастровый номер объекта недвижимости</t>
  </si>
  <si>
    <t>Инвентарный номер объекта недвижимости</t>
  </si>
  <si>
    <t>Адрес (местоположение)</t>
  </si>
  <si>
    <t>Наименование и технические характеристики объекта</t>
  </si>
  <si>
    <t>Балансодержатель</t>
  </si>
  <si>
    <t>Площадь, протяженность и (или) иные параметры</t>
  </si>
  <si>
    <t>Год ввода</t>
  </si>
  <si>
    <t>Признак имущества, приобретенного за счет разрешенной хозяйственной деятельности или по смете</t>
  </si>
  <si>
    <t>Балансовая стоимость (руб.)</t>
  </si>
  <si>
    <t>Остаточная стоимость (руб.)</t>
  </si>
  <si>
    <t xml:space="preserve">Дата определения стоимости </t>
  </si>
  <si>
    <t>№</t>
  </si>
  <si>
    <t>дата</t>
  </si>
  <si>
    <t>Пермский край, Нытвенский район, район д.Сосновка</t>
  </si>
  <si>
    <t>Пермский край, Нытвенский район, пос.Новоильинский</t>
  </si>
  <si>
    <t>МАУ "ДЛО" г.Нытва</t>
  </si>
  <si>
    <t>Реестр недвижимого имущества, закрепленного на праве оперативного управления за муниципальными учреждениями</t>
  </si>
  <si>
    <t>Руководитель            ___________________</t>
  </si>
  <si>
    <t xml:space="preserve">   м.п.                                       (подпись)</t>
  </si>
  <si>
    <t xml:space="preserve">      (ф.и.о., телефон)                              (дата)</t>
  </si>
  <si>
    <t>Главный бухгалтер   ___________________</t>
  </si>
  <si>
    <t xml:space="preserve">                                                 (подпись)</t>
  </si>
  <si>
    <t xml:space="preserve">     (ф.и.о., телефон)                              (дата)</t>
  </si>
  <si>
    <t>М.М.Рудометова, 3-06-68</t>
  </si>
  <si>
    <t>Н.В.Валиулина, 3-06-68</t>
  </si>
  <si>
    <t xml:space="preserve"> </t>
  </si>
  <si>
    <t>59:00:0000000:2708</t>
  </si>
  <si>
    <t>59:00:0000000:2706</t>
  </si>
  <si>
    <t>59:00:0000000:4370</t>
  </si>
  <si>
    <t>59:00:0000000:3710</t>
  </si>
  <si>
    <t>59:00:0000000:352</t>
  </si>
  <si>
    <t>59:00:0000000:351</t>
  </si>
  <si>
    <t>59:00:0000000:1919</t>
  </si>
  <si>
    <t>59:26:0690101:121</t>
  </si>
  <si>
    <t>59:00:0000000:3709</t>
  </si>
  <si>
    <t>59:00:0000000:346</t>
  </si>
  <si>
    <t>59:00:0000000:348</t>
  </si>
  <si>
    <t>59:00:0000000:4367</t>
  </si>
  <si>
    <t>59:00:0000000:4371</t>
  </si>
  <si>
    <t>59:26:0690101:116</t>
  </si>
  <si>
    <t>59:00:0000000:1294</t>
  </si>
  <si>
    <t>59:00:0000000:3711</t>
  </si>
  <si>
    <t>59:00:0000000:7163</t>
  </si>
  <si>
    <t>59:00:0000000:7156</t>
  </si>
  <si>
    <t>59:26:0000000:7168</t>
  </si>
  <si>
    <t>59:26:0000000:7154</t>
  </si>
  <si>
    <t>59:26:0000000:7161</t>
  </si>
  <si>
    <t>59:26:0000000:7155</t>
  </si>
  <si>
    <t>59:26:0000000:7167</t>
  </si>
  <si>
    <t>59:26:0000000:7162</t>
  </si>
  <si>
    <t>59:26:0000000:7159</t>
  </si>
  <si>
    <t>59:26:0000000:7185</t>
  </si>
  <si>
    <t>59:26:0000000:7158</t>
  </si>
  <si>
    <t>59:26:0000000:7153</t>
  </si>
  <si>
    <t>59:26:0000000:7152</t>
  </si>
  <si>
    <t>59:26:0000000:7166</t>
  </si>
  <si>
    <t>59:26:0000000:7165</t>
  </si>
  <si>
    <t>Свидетельство о регистрации права оперативного управления(Распоряжение)</t>
  </si>
  <si>
    <t>Пермский край, Нытвенский городской округ, д.Соснова</t>
  </si>
  <si>
    <t>Административный корпус №2</t>
  </si>
</sst>
</file>

<file path=xl/styles.xml><?xml version="1.0" encoding="utf-8"?>
<styleSheet xmlns="http://schemas.openxmlformats.org/spreadsheetml/2006/main">
  <numFmts count="1">
    <numFmt numFmtId="164" formatCode="0.00;[Red]\-0.00"/>
  </numFmts>
  <fonts count="10"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sz val="9"/>
      <color indexed="8"/>
      <name val="Arial"/>
      <family val="2"/>
      <charset val="204"/>
    </font>
    <font>
      <u/>
      <sz val="9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7">
    <xf numFmtId="0" fontId="0" fillId="0" borderId="0" xfId="0"/>
    <xf numFmtId="4" fontId="4" fillId="0" borderId="1" xfId="1" applyNumberFormat="1" applyFont="1" applyBorder="1" applyAlignment="1">
      <alignment horizontal="right" vertical="top"/>
    </xf>
    <xf numFmtId="14" fontId="5" fillId="0" borderId="1" xfId="0" applyNumberFormat="1" applyFont="1" applyBorder="1"/>
    <xf numFmtId="0" fontId="5" fillId="0" borderId="1" xfId="0" applyFont="1" applyBorder="1"/>
    <xf numFmtId="0" fontId="4" fillId="0" borderId="1" xfId="1" applyFont="1" applyBorder="1" applyAlignment="1">
      <alignment horizontal="right" vertical="top"/>
    </xf>
    <xf numFmtId="4" fontId="5" fillId="0" borderId="1" xfId="0" applyNumberFormat="1" applyFont="1" applyBorder="1"/>
    <xf numFmtId="0" fontId="8" fillId="0" borderId="0" xfId="2" applyFont="1" applyAlignment="1">
      <alignment horizontal="right" vertical="top" wrapText="1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9" fillId="0" borderId="0" xfId="2" applyFont="1" applyAlignment="1">
      <alignment vertical="top" wrapText="1"/>
    </xf>
    <xf numFmtId="0" fontId="5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1" fontId="4" fillId="2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4" fontId="4" fillId="2" borderId="1" xfId="1" applyNumberFormat="1" applyFont="1" applyFill="1" applyBorder="1" applyAlignment="1">
      <alignment horizontal="right" vertical="top"/>
    </xf>
    <xf numFmtId="164" fontId="4" fillId="2" borderId="1" xfId="1" applyNumberFormat="1" applyFont="1" applyFill="1" applyBorder="1" applyAlignment="1">
      <alignment horizontal="right" vertical="top" wrapText="1"/>
    </xf>
    <xf numFmtId="1" fontId="4" fillId="2" borderId="1" xfId="1" applyNumberFormat="1" applyFont="1" applyFill="1" applyBorder="1" applyAlignment="1">
      <alignment horizontal="left" vertical="top" wrapText="1" indent="10"/>
    </xf>
    <xf numFmtId="1" fontId="4" fillId="2" borderId="1" xfId="1" applyNumberFormat="1" applyFont="1" applyFill="1" applyBorder="1" applyAlignment="1">
      <alignment horizontal="center" vertical="top" wrapText="1"/>
    </xf>
    <xf numFmtId="0" fontId="0" fillId="2" borderId="0" xfId="0" applyFill="1"/>
    <xf numFmtId="0" fontId="4" fillId="2" borderId="2" xfId="1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14" fontId="4" fillId="2" borderId="1" xfId="1" applyNumberFormat="1" applyFont="1" applyFill="1" applyBorder="1" applyAlignment="1">
      <alignment horizontal="center" vertical="top" wrapText="1"/>
    </xf>
    <xf numFmtId="0" fontId="5" fillId="2" borderId="2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P75"/>
  <sheetViews>
    <sheetView tabSelected="1" topLeftCell="E1" workbookViewId="0">
      <selection activeCell="N10" sqref="N10:P11"/>
    </sheetView>
  </sheetViews>
  <sheetFormatPr defaultRowHeight="15"/>
  <cols>
    <col min="1" max="1" width="16" customWidth="1"/>
    <col min="2" max="2" width="16.5703125" customWidth="1"/>
    <col min="3" max="4" width="14.85546875" customWidth="1"/>
    <col min="8" max="8" width="18" customWidth="1"/>
    <col min="9" max="9" width="17.7109375" customWidth="1"/>
    <col min="10" max="10" width="11.42578125" customWidth="1"/>
    <col min="11" max="11" width="24.85546875" customWidth="1"/>
    <col min="12" max="12" width="13.7109375" customWidth="1"/>
    <col min="13" max="13" width="12.85546875" customWidth="1"/>
    <col min="14" max="14" width="14" customWidth="1"/>
    <col min="15" max="15" width="13.7109375" customWidth="1"/>
    <col min="16" max="16" width="12.28515625" customWidth="1"/>
  </cols>
  <sheetData>
    <row r="6" spans="1:16">
      <c r="C6" s="7" t="s">
        <v>125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9" customHeight="1"/>
    <row r="8" spans="1:16" hidden="1"/>
    <row r="9" spans="1:16" hidden="1"/>
    <row r="10" spans="1:16" ht="43.15" customHeight="1">
      <c r="A10" s="31" t="s">
        <v>108</v>
      </c>
      <c r="B10" s="32" t="s">
        <v>109</v>
      </c>
      <c r="C10" s="33" t="s">
        <v>110</v>
      </c>
      <c r="D10" s="32" t="s">
        <v>111</v>
      </c>
      <c r="E10" s="32" t="s">
        <v>112</v>
      </c>
      <c r="F10" s="32"/>
      <c r="G10" s="32"/>
      <c r="H10" s="32" t="s">
        <v>113</v>
      </c>
      <c r="I10" s="32" t="s">
        <v>114</v>
      </c>
      <c r="J10" s="32" t="s">
        <v>115</v>
      </c>
      <c r="K10" s="32" t="s">
        <v>116</v>
      </c>
      <c r="L10" s="10" t="s">
        <v>117</v>
      </c>
      <c r="M10" s="10" t="s">
        <v>118</v>
      </c>
      <c r="N10" s="34" t="s">
        <v>119</v>
      </c>
      <c r="O10" s="32" t="s">
        <v>166</v>
      </c>
      <c r="P10" s="32"/>
    </row>
    <row r="11" spans="1:16" ht="48.6" customHeight="1">
      <c r="A11" s="31"/>
      <c r="B11" s="32"/>
      <c r="C11" s="33"/>
      <c r="D11" s="32"/>
      <c r="E11" s="32"/>
      <c r="F11" s="32"/>
      <c r="G11" s="32"/>
      <c r="H11" s="32"/>
      <c r="I11" s="32"/>
      <c r="J11" s="32"/>
      <c r="K11" s="32"/>
      <c r="L11" s="9"/>
      <c r="M11" s="9"/>
      <c r="N11" s="35"/>
      <c r="O11" s="36" t="s">
        <v>120</v>
      </c>
      <c r="P11" s="36" t="s">
        <v>121</v>
      </c>
    </row>
    <row r="12" spans="1:16" ht="48">
      <c r="A12" s="15">
        <v>1</v>
      </c>
      <c r="B12" s="16" t="s">
        <v>136</v>
      </c>
      <c r="C12" s="16" t="s">
        <v>2</v>
      </c>
      <c r="D12" s="16" t="s">
        <v>122</v>
      </c>
      <c r="E12" s="17" t="s">
        <v>1</v>
      </c>
      <c r="F12" s="17"/>
      <c r="G12" s="17"/>
      <c r="H12" s="18" t="s">
        <v>124</v>
      </c>
      <c r="I12" s="19">
        <v>18</v>
      </c>
      <c r="J12" s="18" t="s">
        <v>0</v>
      </c>
      <c r="K12" s="20"/>
      <c r="L12" s="1">
        <v>86103.02</v>
      </c>
      <c r="M12" s="1">
        <v>51246.58</v>
      </c>
      <c r="N12" s="2">
        <v>44562</v>
      </c>
      <c r="O12" s="3">
        <v>32</v>
      </c>
      <c r="P12" s="2">
        <v>43543</v>
      </c>
    </row>
    <row r="13" spans="1:16" ht="48">
      <c r="A13" s="15">
        <f t="shared" ref="A13:A65" si="0">A12+1</f>
        <v>2</v>
      </c>
      <c r="B13" s="21"/>
      <c r="C13" s="16" t="s">
        <v>4</v>
      </c>
      <c r="D13" s="16" t="s">
        <v>122</v>
      </c>
      <c r="E13" s="17" t="s">
        <v>3</v>
      </c>
      <c r="F13" s="17"/>
      <c r="G13" s="17"/>
      <c r="H13" s="18" t="s">
        <v>124</v>
      </c>
      <c r="I13" s="22"/>
      <c r="J13" s="18" t="str">
        <f>J12</f>
        <v>14.02.2019</v>
      </c>
      <c r="K13" s="20"/>
      <c r="L13" s="1">
        <v>1006138</v>
      </c>
      <c r="M13" s="4"/>
      <c r="N13" s="2">
        <f t="shared" ref="N13:N65" si="1">N12</f>
        <v>44562</v>
      </c>
      <c r="O13" s="3">
        <v>32</v>
      </c>
      <c r="P13" s="2">
        <v>43543</v>
      </c>
    </row>
    <row r="14" spans="1:16" ht="48">
      <c r="A14" s="15">
        <f t="shared" si="0"/>
        <v>3</v>
      </c>
      <c r="B14" s="21"/>
      <c r="C14" s="16" t="s">
        <v>6</v>
      </c>
      <c r="D14" s="16" t="s">
        <v>122</v>
      </c>
      <c r="E14" s="17" t="s">
        <v>5</v>
      </c>
      <c r="F14" s="17"/>
      <c r="G14" s="17"/>
      <c r="H14" s="18" t="s">
        <v>124</v>
      </c>
      <c r="I14" s="22"/>
      <c r="J14" s="18" t="str">
        <f t="shared" ref="J14:J65" si="2">J13</f>
        <v>14.02.2019</v>
      </c>
      <c r="K14" s="20"/>
      <c r="L14" s="1">
        <v>258112.75</v>
      </c>
      <c r="M14" s="4"/>
      <c r="N14" s="2">
        <f t="shared" si="1"/>
        <v>44562</v>
      </c>
      <c r="O14" s="3">
        <v>32</v>
      </c>
      <c r="P14" s="2">
        <v>43543</v>
      </c>
    </row>
    <row r="15" spans="1:16" ht="48">
      <c r="A15" s="15">
        <f t="shared" si="0"/>
        <v>4</v>
      </c>
      <c r="B15" s="21"/>
      <c r="C15" s="16" t="s">
        <v>8</v>
      </c>
      <c r="D15" s="16" t="s">
        <v>122</v>
      </c>
      <c r="E15" s="17" t="s">
        <v>7</v>
      </c>
      <c r="F15" s="17"/>
      <c r="G15" s="17"/>
      <c r="H15" s="18" t="s">
        <v>124</v>
      </c>
      <c r="I15" s="22"/>
      <c r="J15" s="18" t="str">
        <f t="shared" si="2"/>
        <v>14.02.2019</v>
      </c>
      <c r="K15" s="20"/>
      <c r="L15" s="1">
        <v>45138.75</v>
      </c>
      <c r="M15" s="1">
        <v>14572.04</v>
      </c>
      <c r="N15" s="2">
        <f t="shared" si="1"/>
        <v>44562</v>
      </c>
      <c r="O15" s="3">
        <v>32</v>
      </c>
      <c r="P15" s="2">
        <v>43543</v>
      </c>
    </row>
    <row r="16" spans="1:16" ht="48">
      <c r="A16" s="15">
        <f t="shared" si="0"/>
        <v>5</v>
      </c>
      <c r="B16" s="21"/>
      <c r="C16" s="16" t="s">
        <v>10</v>
      </c>
      <c r="D16" s="16" t="s">
        <v>122</v>
      </c>
      <c r="E16" s="17" t="s">
        <v>9</v>
      </c>
      <c r="F16" s="17"/>
      <c r="G16" s="17"/>
      <c r="H16" s="18" t="s">
        <v>124</v>
      </c>
      <c r="I16" s="22"/>
      <c r="J16" s="18" t="str">
        <f t="shared" si="2"/>
        <v>14.02.2019</v>
      </c>
      <c r="K16" s="20"/>
      <c r="L16" s="1">
        <v>46138.75</v>
      </c>
      <c r="M16" s="1">
        <v>14510.85</v>
      </c>
      <c r="N16" s="2">
        <f t="shared" si="1"/>
        <v>44562</v>
      </c>
      <c r="O16" s="3">
        <v>32</v>
      </c>
      <c r="P16" s="2">
        <v>43543</v>
      </c>
    </row>
    <row r="17" spans="1:16" ht="48">
      <c r="A17" s="15">
        <f t="shared" si="0"/>
        <v>6</v>
      </c>
      <c r="B17" s="16" t="s">
        <v>137</v>
      </c>
      <c r="C17" s="16" t="s">
        <v>12</v>
      </c>
      <c r="D17" s="16" t="s">
        <v>122</v>
      </c>
      <c r="E17" s="17" t="s">
        <v>11</v>
      </c>
      <c r="F17" s="17"/>
      <c r="G17" s="17"/>
      <c r="H17" s="18" t="s">
        <v>124</v>
      </c>
      <c r="I17" s="19">
        <v>172.6</v>
      </c>
      <c r="J17" s="18" t="str">
        <f t="shared" si="2"/>
        <v>14.02.2019</v>
      </c>
      <c r="K17" s="20"/>
      <c r="L17" s="1">
        <v>326448.5</v>
      </c>
      <c r="M17" s="4"/>
      <c r="N17" s="2">
        <f t="shared" si="1"/>
        <v>44562</v>
      </c>
      <c r="O17" s="3">
        <v>32</v>
      </c>
      <c r="P17" s="2">
        <v>43543</v>
      </c>
    </row>
    <row r="18" spans="1:16" ht="48">
      <c r="A18" s="15">
        <f t="shared" si="0"/>
        <v>7</v>
      </c>
      <c r="B18" s="21"/>
      <c r="C18" s="16" t="s">
        <v>14</v>
      </c>
      <c r="D18" s="16" t="s">
        <v>122</v>
      </c>
      <c r="E18" s="17" t="s">
        <v>13</v>
      </c>
      <c r="F18" s="17"/>
      <c r="G18" s="17"/>
      <c r="H18" s="18" t="s">
        <v>124</v>
      </c>
      <c r="I18" s="22"/>
      <c r="J18" s="18" t="str">
        <f t="shared" si="2"/>
        <v>14.02.2019</v>
      </c>
      <c r="K18" s="20"/>
      <c r="L18" s="1">
        <v>308936.25</v>
      </c>
      <c r="M18" s="4"/>
      <c r="N18" s="2">
        <f t="shared" si="1"/>
        <v>44562</v>
      </c>
      <c r="O18" s="3">
        <v>32</v>
      </c>
      <c r="P18" s="2">
        <v>43543</v>
      </c>
    </row>
    <row r="19" spans="1:16" ht="48">
      <c r="A19" s="15">
        <f t="shared" si="0"/>
        <v>8</v>
      </c>
      <c r="B19" s="16" t="s">
        <v>135</v>
      </c>
      <c r="C19" s="16" t="s">
        <v>16</v>
      </c>
      <c r="D19" s="16" t="s">
        <v>122</v>
      </c>
      <c r="E19" s="17" t="s">
        <v>15</v>
      </c>
      <c r="F19" s="17"/>
      <c r="G19" s="17"/>
      <c r="H19" s="18" t="s">
        <v>124</v>
      </c>
      <c r="I19" s="19">
        <v>151.4</v>
      </c>
      <c r="J19" s="18" t="str">
        <f t="shared" si="2"/>
        <v>14.02.2019</v>
      </c>
      <c r="K19" s="20"/>
      <c r="L19" s="1">
        <v>284100.25</v>
      </c>
      <c r="M19" s="4"/>
      <c r="N19" s="2">
        <f t="shared" si="1"/>
        <v>44562</v>
      </c>
      <c r="O19" s="3">
        <v>32</v>
      </c>
      <c r="P19" s="2">
        <v>43543</v>
      </c>
    </row>
    <row r="20" spans="1:16" ht="48">
      <c r="A20" s="15">
        <f t="shared" si="0"/>
        <v>9</v>
      </c>
      <c r="B20" s="21"/>
      <c r="C20" s="16" t="s">
        <v>18</v>
      </c>
      <c r="D20" s="16" t="s">
        <v>122</v>
      </c>
      <c r="E20" s="17" t="s">
        <v>17</v>
      </c>
      <c r="F20" s="17"/>
      <c r="G20" s="17"/>
      <c r="H20" s="18" t="s">
        <v>124</v>
      </c>
      <c r="I20" s="22"/>
      <c r="J20" s="18" t="str">
        <f t="shared" si="2"/>
        <v>14.02.2019</v>
      </c>
      <c r="K20" s="20"/>
      <c r="L20" s="1">
        <v>44877</v>
      </c>
      <c r="M20" s="4"/>
      <c r="N20" s="2">
        <f t="shared" si="1"/>
        <v>44562</v>
      </c>
      <c r="O20" s="3">
        <v>32</v>
      </c>
      <c r="P20" s="2">
        <v>43543</v>
      </c>
    </row>
    <row r="21" spans="1:16" ht="48">
      <c r="A21" s="15">
        <f t="shared" si="0"/>
        <v>10</v>
      </c>
      <c r="B21" s="21"/>
      <c r="C21" s="16" t="s">
        <v>20</v>
      </c>
      <c r="D21" s="16" t="s">
        <v>122</v>
      </c>
      <c r="E21" s="17" t="s">
        <v>19</v>
      </c>
      <c r="F21" s="17"/>
      <c r="G21" s="17"/>
      <c r="H21" s="18" t="s">
        <v>124</v>
      </c>
      <c r="I21" s="22"/>
      <c r="J21" s="18" t="str">
        <f t="shared" si="2"/>
        <v>14.02.2019</v>
      </c>
      <c r="K21" s="20"/>
      <c r="L21" s="1">
        <v>40934.25</v>
      </c>
      <c r="M21" s="4"/>
      <c r="N21" s="2">
        <f t="shared" si="1"/>
        <v>44562</v>
      </c>
      <c r="O21" s="3">
        <v>32</v>
      </c>
      <c r="P21" s="2">
        <v>43543</v>
      </c>
    </row>
    <row r="22" spans="1:16" ht="48">
      <c r="A22" s="15">
        <f t="shared" si="0"/>
        <v>11</v>
      </c>
      <c r="B22" s="21"/>
      <c r="C22" s="16" t="s">
        <v>22</v>
      </c>
      <c r="D22" s="16" t="s">
        <v>122</v>
      </c>
      <c r="E22" s="17" t="s">
        <v>21</v>
      </c>
      <c r="F22" s="17"/>
      <c r="G22" s="17"/>
      <c r="H22" s="18" t="s">
        <v>124</v>
      </c>
      <c r="I22" s="22"/>
      <c r="J22" s="18" t="str">
        <f t="shared" si="2"/>
        <v>14.02.2019</v>
      </c>
      <c r="K22" s="20"/>
      <c r="L22" s="1">
        <v>133547.75</v>
      </c>
      <c r="M22" s="4"/>
      <c r="N22" s="2">
        <f t="shared" si="1"/>
        <v>44562</v>
      </c>
      <c r="O22" s="3">
        <v>32</v>
      </c>
      <c r="P22" s="2">
        <v>43543</v>
      </c>
    </row>
    <row r="23" spans="1:16" ht="48">
      <c r="A23" s="15">
        <f t="shared" si="0"/>
        <v>12</v>
      </c>
      <c r="B23" s="21"/>
      <c r="C23" s="16" t="s">
        <v>24</v>
      </c>
      <c r="D23" s="16" t="s">
        <v>122</v>
      </c>
      <c r="E23" s="17" t="s">
        <v>23</v>
      </c>
      <c r="F23" s="17"/>
      <c r="G23" s="17"/>
      <c r="H23" s="18" t="s">
        <v>124</v>
      </c>
      <c r="I23" s="22"/>
      <c r="J23" s="18" t="str">
        <f t="shared" si="2"/>
        <v>14.02.2019</v>
      </c>
      <c r="K23" s="20"/>
      <c r="L23" s="1">
        <v>44401</v>
      </c>
      <c r="M23" s="4"/>
      <c r="N23" s="2">
        <f t="shared" si="1"/>
        <v>44562</v>
      </c>
      <c r="O23" s="3">
        <v>32</v>
      </c>
      <c r="P23" s="2">
        <v>43543</v>
      </c>
    </row>
    <row r="24" spans="1:16" ht="48">
      <c r="A24" s="15">
        <f t="shared" si="0"/>
        <v>13</v>
      </c>
      <c r="B24" s="21"/>
      <c r="C24" s="16" t="s">
        <v>26</v>
      </c>
      <c r="D24" s="16" t="s">
        <v>122</v>
      </c>
      <c r="E24" s="17" t="s">
        <v>25</v>
      </c>
      <c r="F24" s="17"/>
      <c r="G24" s="17"/>
      <c r="H24" s="18" t="s">
        <v>124</v>
      </c>
      <c r="I24" s="22"/>
      <c r="J24" s="18" t="str">
        <f t="shared" si="2"/>
        <v>14.02.2019</v>
      </c>
      <c r="K24" s="20"/>
      <c r="L24" s="1">
        <v>25576.25</v>
      </c>
      <c r="M24" s="4"/>
      <c r="N24" s="2">
        <f t="shared" si="1"/>
        <v>44562</v>
      </c>
      <c r="O24" s="3">
        <v>32</v>
      </c>
      <c r="P24" s="2">
        <v>43543</v>
      </c>
    </row>
    <row r="25" spans="1:16" ht="48">
      <c r="A25" s="15">
        <f t="shared" si="0"/>
        <v>14</v>
      </c>
      <c r="B25" s="21"/>
      <c r="C25" s="16" t="s">
        <v>28</v>
      </c>
      <c r="D25" s="16" t="s">
        <v>122</v>
      </c>
      <c r="E25" s="17" t="s">
        <v>27</v>
      </c>
      <c r="F25" s="17"/>
      <c r="G25" s="17"/>
      <c r="H25" s="18" t="s">
        <v>124</v>
      </c>
      <c r="I25" s="22"/>
      <c r="J25" s="18" t="str">
        <f t="shared" si="2"/>
        <v>14.02.2019</v>
      </c>
      <c r="K25" s="20"/>
      <c r="L25" s="1">
        <v>480247.25</v>
      </c>
      <c r="M25" s="4"/>
      <c r="N25" s="2">
        <f t="shared" si="1"/>
        <v>44562</v>
      </c>
      <c r="O25" s="3">
        <v>32</v>
      </c>
      <c r="P25" s="2">
        <v>43543</v>
      </c>
    </row>
    <row r="26" spans="1:16" ht="48">
      <c r="A26" s="15">
        <f t="shared" si="0"/>
        <v>15</v>
      </c>
      <c r="B26" s="21"/>
      <c r="C26" s="16" t="s">
        <v>30</v>
      </c>
      <c r="D26" s="16" t="s">
        <v>122</v>
      </c>
      <c r="E26" s="17" t="s">
        <v>29</v>
      </c>
      <c r="F26" s="17"/>
      <c r="G26" s="17"/>
      <c r="H26" s="18" t="s">
        <v>124</v>
      </c>
      <c r="I26" s="22"/>
      <c r="J26" s="18" t="str">
        <f t="shared" si="2"/>
        <v>14.02.2019</v>
      </c>
      <c r="K26" s="20"/>
      <c r="L26" s="1">
        <v>45138.75</v>
      </c>
      <c r="M26" s="1">
        <v>13872.4</v>
      </c>
      <c r="N26" s="2">
        <f t="shared" si="1"/>
        <v>44562</v>
      </c>
      <c r="O26" s="3">
        <v>32</v>
      </c>
      <c r="P26" s="2">
        <v>43543</v>
      </c>
    </row>
    <row r="27" spans="1:16" ht="48">
      <c r="A27" s="15">
        <f t="shared" si="0"/>
        <v>16</v>
      </c>
      <c r="B27" s="16" t="s">
        <v>138</v>
      </c>
      <c r="C27" s="16" t="s">
        <v>32</v>
      </c>
      <c r="D27" s="16" t="s">
        <v>122</v>
      </c>
      <c r="E27" s="17" t="s">
        <v>31</v>
      </c>
      <c r="F27" s="17"/>
      <c r="G27" s="17"/>
      <c r="H27" s="18" t="s">
        <v>124</v>
      </c>
      <c r="I27" s="19">
        <v>172.6</v>
      </c>
      <c r="J27" s="18" t="str">
        <f t="shared" si="2"/>
        <v>14.02.2019</v>
      </c>
      <c r="K27" s="20"/>
      <c r="L27" s="1">
        <v>643807.5</v>
      </c>
      <c r="M27" s="1">
        <v>104561.99</v>
      </c>
      <c r="N27" s="2">
        <f t="shared" si="1"/>
        <v>44562</v>
      </c>
      <c r="O27" s="3">
        <v>32</v>
      </c>
      <c r="P27" s="2">
        <v>43543</v>
      </c>
    </row>
    <row r="28" spans="1:16" ht="48">
      <c r="A28" s="15">
        <f t="shared" si="0"/>
        <v>17</v>
      </c>
      <c r="B28" s="16" t="s">
        <v>139</v>
      </c>
      <c r="C28" s="16" t="s">
        <v>34</v>
      </c>
      <c r="D28" s="16" t="s">
        <v>122</v>
      </c>
      <c r="E28" s="17" t="s">
        <v>33</v>
      </c>
      <c r="F28" s="17"/>
      <c r="G28" s="17"/>
      <c r="H28" s="18" t="s">
        <v>124</v>
      </c>
      <c r="I28" s="19">
        <v>28.8</v>
      </c>
      <c r="J28" s="18" t="str">
        <f t="shared" si="2"/>
        <v>14.02.2019</v>
      </c>
      <c r="K28" s="20"/>
      <c r="L28" s="1">
        <v>119808.5</v>
      </c>
      <c r="M28" s="4"/>
      <c r="N28" s="2">
        <f t="shared" si="1"/>
        <v>44562</v>
      </c>
      <c r="O28" s="3">
        <v>32</v>
      </c>
      <c r="P28" s="2">
        <v>43543</v>
      </c>
    </row>
    <row r="29" spans="1:16" ht="48">
      <c r="A29" s="15">
        <f t="shared" si="0"/>
        <v>18</v>
      </c>
      <c r="B29" s="16" t="s">
        <v>140</v>
      </c>
      <c r="C29" s="16" t="s">
        <v>36</v>
      </c>
      <c r="D29" s="16" t="s">
        <v>122</v>
      </c>
      <c r="E29" s="17" t="s">
        <v>35</v>
      </c>
      <c r="F29" s="17"/>
      <c r="G29" s="17"/>
      <c r="H29" s="18" t="s">
        <v>124</v>
      </c>
      <c r="I29" s="19">
        <v>366.7</v>
      </c>
      <c r="J29" s="18" t="str">
        <f t="shared" si="2"/>
        <v>14.02.2019</v>
      </c>
      <c r="K29" s="20"/>
      <c r="L29" s="1">
        <v>828938.25</v>
      </c>
      <c r="M29" s="4"/>
      <c r="N29" s="2">
        <f t="shared" si="1"/>
        <v>44562</v>
      </c>
      <c r="O29" s="3">
        <v>32</v>
      </c>
      <c r="P29" s="2">
        <v>43543</v>
      </c>
    </row>
    <row r="30" spans="1:16" ht="48">
      <c r="A30" s="15">
        <f t="shared" si="0"/>
        <v>19</v>
      </c>
      <c r="B30" s="16" t="s">
        <v>141</v>
      </c>
      <c r="C30" s="16" t="s">
        <v>38</v>
      </c>
      <c r="D30" s="16" t="s">
        <v>122</v>
      </c>
      <c r="E30" s="17" t="s">
        <v>37</v>
      </c>
      <c r="F30" s="17"/>
      <c r="G30" s="17"/>
      <c r="H30" s="18" t="s">
        <v>124</v>
      </c>
      <c r="I30" s="19">
        <v>177.9</v>
      </c>
      <c r="J30" s="18" t="str">
        <f t="shared" si="2"/>
        <v>14.02.2019</v>
      </c>
      <c r="K30" s="20"/>
      <c r="L30" s="1">
        <v>574224</v>
      </c>
      <c r="M30" s="4"/>
      <c r="N30" s="2">
        <f t="shared" si="1"/>
        <v>44562</v>
      </c>
      <c r="O30" s="3">
        <v>32</v>
      </c>
      <c r="P30" s="2">
        <v>43543</v>
      </c>
    </row>
    <row r="31" spans="1:16" ht="48">
      <c r="A31" s="15">
        <f t="shared" si="0"/>
        <v>20</v>
      </c>
      <c r="B31" s="16" t="s">
        <v>142</v>
      </c>
      <c r="C31" s="16" t="s">
        <v>40</v>
      </c>
      <c r="D31" s="16" t="s">
        <v>122</v>
      </c>
      <c r="E31" s="17" t="s">
        <v>39</v>
      </c>
      <c r="F31" s="17"/>
      <c r="G31" s="17"/>
      <c r="H31" s="18" t="s">
        <v>124</v>
      </c>
      <c r="I31" s="19">
        <v>444.1</v>
      </c>
      <c r="J31" s="18" t="str">
        <f t="shared" si="2"/>
        <v>14.02.2019</v>
      </c>
      <c r="K31" s="20"/>
      <c r="L31" s="1">
        <v>1320761.75</v>
      </c>
      <c r="M31" s="4"/>
      <c r="N31" s="2">
        <f t="shared" si="1"/>
        <v>44562</v>
      </c>
      <c r="O31" s="3">
        <v>32</v>
      </c>
      <c r="P31" s="2">
        <v>43543</v>
      </c>
    </row>
    <row r="32" spans="1:16" ht="48">
      <c r="A32" s="15">
        <f t="shared" si="0"/>
        <v>21</v>
      </c>
      <c r="B32" s="16" t="s">
        <v>143</v>
      </c>
      <c r="C32" s="16" t="s">
        <v>42</v>
      </c>
      <c r="D32" s="16" t="s">
        <v>122</v>
      </c>
      <c r="E32" s="17" t="s">
        <v>41</v>
      </c>
      <c r="F32" s="17"/>
      <c r="G32" s="17"/>
      <c r="H32" s="18" t="s">
        <v>124</v>
      </c>
      <c r="I32" s="19">
        <v>16.100000000000001</v>
      </c>
      <c r="J32" s="18" t="str">
        <f t="shared" si="2"/>
        <v>14.02.2019</v>
      </c>
      <c r="K32" s="20"/>
      <c r="L32" s="1">
        <v>22958.25</v>
      </c>
      <c r="M32" s="4"/>
      <c r="N32" s="2">
        <f t="shared" si="1"/>
        <v>44562</v>
      </c>
      <c r="O32" s="3">
        <v>32</v>
      </c>
      <c r="P32" s="2">
        <v>43543</v>
      </c>
    </row>
    <row r="33" spans="1:16" ht="48">
      <c r="A33" s="15">
        <f t="shared" si="0"/>
        <v>22</v>
      </c>
      <c r="B33" s="16" t="s">
        <v>144</v>
      </c>
      <c r="C33" s="16" t="s">
        <v>44</v>
      </c>
      <c r="D33" s="16" t="s">
        <v>122</v>
      </c>
      <c r="E33" s="17" t="s">
        <v>43</v>
      </c>
      <c r="F33" s="17"/>
      <c r="G33" s="17"/>
      <c r="H33" s="18" t="s">
        <v>124</v>
      </c>
      <c r="I33" s="19">
        <v>141</v>
      </c>
      <c r="J33" s="18" t="str">
        <f t="shared" si="2"/>
        <v>14.02.2019</v>
      </c>
      <c r="K33" s="20"/>
      <c r="L33" s="1">
        <v>269377.5</v>
      </c>
      <c r="M33" s="4"/>
      <c r="N33" s="2">
        <f t="shared" si="1"/>
        <v>44562</v>
      </c>
      <c r="O33" s="3">
        <v>32</v>
      </c>
      <c r="P33" s="2">
        <v>43543</v>
      </c>
    </row>
    <row r="34" spans="1:16" ht="48">
      <c r="A34" s="15">
        <f t="shared" si="0"/>
        <v>23</v>
      </c>
      <c r="B34" s="16" t="s">
        <v>145</v>
      </c>
      <c r="C34" s="16" t="s">
        <v>46</v>
      </c>
      <c r="D34" s="16" t="s">
        <v>122</v>
      </c>
      <c r="E34" s="17" t="s">
        <v>45</v>
      </c>
      <c r="F34" s="17"/>
      <c r="G34" s="17"/>
      <c r="H34" s="18" t="s">
        <v>124</v>
      </c>
      <c r="I34" s="19">
        <v>16.600000000000001</v>
      </c>
      <c r="J34" s="18" t="str">
        <f t="shared" si="2"/>
        <v>14.02.2019</v>
      </c>
      <c r="K34" s="20"/>
      <c r="L34" s="1">
        <v>43176</v>
      </c>
      <c r="M34" s="4"/>
      <c r="N34" s="2">
        <f t="shared" si="1"/>
        <v>44562</v>
      </c>
      <c r="O34" s="3">
        <v>32</v>
      </c>
      <c r="P34" s="2">
        <v>43543</v>
      </c>
    </row>
    <row r="35" spans="1:16" ht="48">
      <c r="A35" s="15">
        <f t="shared" si="0"/>
        <v>24</v>
      </c>
      <c r="B35" s="16" t="s">
        <v>146</v>
      </c>
      <c r="C35" s="16" t="s">
        <v>48</v>
      </c>
      <c r="D35" s="16" t="s">
        <v>122</v>
      </c>
      <c r="E35" s="17" t="s">
        <v>47</v>
      </c>
      <c r="F35" s="17"/>
      <c r="G35" s="17"/>
      <c r="H35" s="18" t="s">
        <v>124</v>
      </c>
      <c r="I35" s="19">
        <v>33.9</v>
      </c>
      <c r="J35" s="18" t="str">
        <f t="shared" si="2"/>
        <v>14.02.2019</v>
      </c>
      <c r="K35" s="20"/>
      <c r="L35" s="1">
        <v>118100.5</v>
      </c>
      <c r="M35" s="4"/>
      <c r="N35" s="2">
        <f t="shared" si="1"/>
        <v>44562</v>
      </c>
      <c r="O35" s="3">
        <v>32</v>
      </c>
      <c r="P35" s="2">
        <v>43543</v>
      </c>
    </row>
    <row r="36" spans="1:16" ht="48">
      <c r="A36" s="15">
        <f t="shared" si="0"/>
        <v>25</v>
      </c>
      <c r="B36" s="16" t="s">
        <v>147</v>
      </c>
      <c r="C36" s="16" t="s">
        <v>50</v>
      </c>
      <c r="D36" s="16" t="s">
        <v>122</v>
      </c>
      <c r="E36" s="17" t="s">
        <v>49</v>
      </c>
      <c r="F36" s="17"/>
      <c r="G36" s="17"/>
      <c r="H36" s="18" t="s">
        <v>124</v>
      </c>
      <c r="I36" s="19">
        <v>171.4</v>
      </c>
      <c r="J36" s="18" t="str">
        <f t="shared" si="2"/>
        <v>14.02.2019</v>
      </c>
      <c r="K36" s="20"/>
      <c r="L36" s="1">
        <v>326448.5</v>
      </c>
      <c r="M36" s="4"/>
      <c r="N36" s="2">
        <f t="shared" si="1"/>
        <v>44562</v>
      </c>
      <c r="O36" s="3">
        <v>32</v>
      </c>
      <c r="P36" s="2">
        <v>43543</v>
      </c>
    </row>
    <row r="37" spans="1:16" ht="48">
      <c r="A37" s="15">
        <f t="shared" si="0"/>
        <v>26</v>
      </c>
      <c r="B37" s="16" t="s">
        <v>148</v>
      </c>
      <c r="C37" s="16" t="s">
        <v>52</v>
      </c>
      <c r="D37" s="16" t="s">
        <v>122</v>
      </c>
      <c r="E37" s="17" t="s">
        <v>51</v>
      </c>
      <c r="F37" s="17"/>
      <c r="G37" s="17"/>
      <c r="H37" s="18" t="s">
        <v>124</v>
      </c>
      <c r="I37" s="19">
        <v>149.1</v>
      </c>
      <c r="J37" s="18" t="str">
        <f t="shared" si="2"/>
        <v>14.02.2019</v>
      </c>
      <c r="K37" s="20"/>
      <c r="L37" s="1">
        <v>5019</v>
      </c>
      <c r="M37" s="4"/>
      <c r="N37" s="2">
        <f t="shared" si="1"/>
        <v>44562</v>
      </c>
      <c r="O37" s="3">
        <v>32</v>
      </c>
      <c r="P37" s="2">
        <v>43543</v>
      </c>
    </row>
    <row r="38" spans="1:16" ht="48">
      <c r="A38" s="15">
        <f t="shared" si="0"/>
        <v>27</v>
      </c>
      <c r="B38" s="16" t="s">
        <v>149</v>
      </c>
      <c r="C38" s="16" t="s">
        <v>54</v>
      </c>
      <c r="D38" s="16" t="s">
        <v>122</v>
      </c>
      <c r="E38" s="17" t="s">
        <v>53</v>
      </c>
      <c r="F38" s="17"/>
      <c r="G38" s="17"/>
      <c r="H38" s="18" t="s">
        <v>124</v>
      </c>
      <c r="I38" s="19">
        <v>35.5</v>
      </c>
      <c r="J38" s="18" t="str">
        <f t="shared" si="2"/>
        <v>14.02.2019</v>
      </c>
      <c r="K38" s="20"/>
      <c r="L38" s="1">
        <v>312462.5</v>
      </c>
      <c r="M38" s="4"/>
      <c r="N38" s="2">
        <f t="shared" si="1"/>
        <v>44562</v>
      </c>
      <c r="O38" s="3">
        <v>32</v>
      </c>
      <c r="P38" s="2">
        <v>43543</v>
      </c>
    </row>
    <row r="39" spans="1:16" ht="48">
      <c r="A39" s="15">
        <f t="shared" si="0"/>
        <v>28</v>
      </c>
      <c r="B39" s="16" t="s">
        <v>150</v>
      </c>
      <c r="C39" s="16" t="s">
        <v>56</v>
      </c>
      <c r="D39" s="16" t="s">
        <v>122</v>
      </c>
      <c r="E39" s="17" t="s">
        <v>55</v>
      </c>
      <c r="F39" s="17"/>
      <c r="G39" s="17"/>
      <c r="H39" s="18" t="s">
        <v>124</v>
      </c>
      <c r="I39" s="19">
        <v>106.2</v>
      </c>
      <c r="J39" s="18" t="str">
        <f t="shared" si="2"/>
        <v>14.02.2019</v>
      </c>
      <c r="K39" s="20"/>
      <c r="L39" s="1">
        <v>238959</v>
      </c>
      <c r="M39" s="4"/>
      <c r="N39" s="2">
        <f t="shared" si="1"/>
        <v>44562</v>
      </c>
      <c r="O39" s="3">
        <v>32</v>
      </c>
      <c r="P39" s="2">
        <v>43543</v>
      </c>
    </row>
    <row r="40" spans="1:16" ht="60">
      <c r="A40" s="15">
        <f t="shared" si="0"/>
        <v>29</v>
      </c>
      <c r="B40" s="16" t="s">
        <v>151</v>
      </c>
      <c r="C40" s="16" t="s">
        <v>58</v>
      </c>
      <c r="D40" s="16" t="s">
        <v>123</v>
      </c>
      <c r="E40" s="17" t="s">
        <v>57</v>
      </c>
      <c r="F40" s="17"/>
      <c r="G40" s="17"/>
      <c r="H40" s="18" t="s">
        <v>124</v>
      </c>
      <c r="I40" s="19">
        <v>83</v>
      </c>
      <c r="J40" s="18" t="str">
        <f t="shared" si="2"/>
        <v>14.02.2019</v>
      </c>
      <c r="K40" s="20"/>
      <c r="L40" s="1">
        <v>358615.25</v>
      </c>
      <c r="M40" s="4"/>
      <c r="N40" s="2">
        <f t="shared" si="1"/>
        <v>44562</v>
      </c>
      <c r="O40" s="3">
        <v>33</v>
      </c>
      <c r="P40" s="2">
        <v>43543</v>
      </c>
    </row>
    <row r="41" spans="1:16" ht="60">
      <c r="A41" s="15">
        <f t="shared" si="0"/>
        <v>30</v>
      </c>
      <c r="B41" s="16" t="s">
        <v>152</v>
      </c>
      <c r="C41" s="16" t="s">
        <v>60</v>
      </c>
      <c r="D41" s="16" t="s">
        <v>123</v>
      </c>
      <c r="E41" s="17" t="s">
        <v>59</v>
      </c>
      <c r="F41" s="17"/>
      <c r="G41" s="17"/>
      <c r="H41" s="18" t="s">
        <v>124</v>
      </c>
      <c r="I41" s="19">
        <v>86.1</v>
      </c>
      <c r="J41" s="18" t="str">
        <f t="shared" si="2"/>
        <v>14.02.2019</v>
      </c>
      <c r="K41" s="20"/>
      <c r="L41" s="1">
        <v>212553.25</v>
      </c>
      <c r="M41" s="4"/>
      <c r="N41" s="2">
        <f t="shared" si="1"/>
        <v>44562</v>
      </c>
      <c r="O41" s="3">
        <v>33</v>
      </c>
      <c r="P41" s="2">
        <v>43543</v>
      </c>
    </row>
    <row r="42" spans="1:16" ht="60">
      <c r="A42" s="15">
        <f t="shared" si="0"/>
        <v>31</v>
      </c>
      <c r="B42" s="21"/>
      <c r="C42" s="16"/>
      <c r="D42" s="16" t="s">
        <v>123</v>
      </c>
      <c r="E42" s="17" t="s">
        <v>61</v>
      </c>
      <c r="F42" s="17"/>
      <c r="G42" s="17"/>
      <c r="H42" s="18" t="s">
        <v>124</v>
      </c>
      <c r="I42" s="22"/>
      <c r="J42" s="18" t="str">
        <f t="shared" si="2"/>
        <v>14.02.2019</v>
      </c>
      <c r="K42" s="20"/>
      <c r="L42" s="1">
        <v>82827.5</v>
      </c>
      <c r="M42" s="4"/>
      <c r="N42" s="2">
        <f t="shared" si="1"/>
        <v>44562</v>
      </c>
      <c r="O42" s="3">
        <v>33</v>
      </c>
      <c r="P42" s="2">
        <v>43543</v>
      </c>
    </row>
    <row r="43" spans="1:16" ht="60">
      <c r="A43" s="15">
        <f t="shared" si="0"/>
        <v>32</v>
      </c>
      <c r="B43" s="21"/>
      <c r="C43" s="16"/>
      <c r="D43" s="16" t="s">
        <v>123</v>
      </c>
      <c r="E43" s="17" t="s">
        <v>62</v>
      </c>
      <c r="F43" s="17"/>
      <c r="G43" s="17"/>
      <c r="H43" s="18" t="s">
        <v>124</v>
      </c>
      <c r="I43" s="22"/>
      <c r="J43" s="18" t="str">
        <f t="shared" si="2"/>
        <v>14.02.2019</v>
      </c>
      <c r="K43" s="20"/>
      <c r="L43" s="1">
        <v>84915.839999999997</v>
      </c>
      <c r="M43" s="4"/>
      <c r="N43" s="2">
        <f t="shared" si="1"/>
        <v>44562</v>
      </c>
      <c r="O43" s="3">
        <v>33</v>
      </c>
      <c r="P43" s="2">
        <v>43543</v>
      </c>
    </row>
    <row r="44" spans="1:16" ht="60">
      <c r="A44" s="15">
        <f t="shared" si="0"/>
        <v>33</v>
      </c>
      <c r="B44" s="21"/>
      <c r="C44" s="16"/>
      <c r="D44" s="16" t="s">
        <v>123</v>
      </c>
      <c r="E44" s="17" t="s">
        <v>63</v>
      </c>
      <c r="F44" s="17"/>
      <c r="G44" s="17"/>
      <c r="H44" s="18" t="s">
        <v>124</v>
      </c>
      <c r="I44" s="22"/>
      <c r="J44" s="18" t="str">
        <f t="shared" si="2"/>
        <v>14.02.2019</v>
      </c>
      <c r="K44" s="20"/>
      <c r="L44" s="1">
        <v>11543.03</v>
      </c>
      <c r="M44" s="4"/>
      <c r="N44" s="2">
        <f t="shared" si="1"/>
        <v>44562</v>
      </c>
      <c r="O44" s="3">
        <v>33</v>
      </c>
      <c r="P44" s="2">
        <v>43543</v>
      </c>
    </row>
    <row r="45" spans="1:16" ht="60">
      <c r="A45" s="15">
        <f t="shared" si="0"/>
        <v>34</v>
      </c>
      <c r="B45" s="16" t="s">
        <v>153</v>
      </c>
      <c r="C45" s="16" t="s">
        <v>65</v>
      </c>
      <c r="D45" s="16" t="s">
        <v>123</v>
      </c>
      <c r="E45" s="17" t="s">
        <v>64</v>
      </c>
      <c r="F45" s="17"/>
      <c r="G45" s="17"/>
      <c r="H45" s="18" t="s">
        <v>124</v>
      </c>
      <c r="I45" s="19">
        <v>76</v>
      </c>
      <c r="J45" s="18" t="str">
        <f t="shared" si="2"/>
        <v>14.02.2019</v>
      </c>
      <c r="K45" s="20"/>
      <c r="L45" s="1">
        <v>510076</v>
      </c>
      <c r="M45" s="1">
        <v>8831.0400000000009</v>
      </c>
      <c r="N45" s="2">
        <f t="shared" si="1"/>
        <v>44562</v>
      </c>
      <c r="O45" s="3">
        <v>33</v>
      </c>
      <c r="P45" s="2">
        <v>43543</v>
      </c>
    </row>
    <row r="46" spans="1:16" ht="60">
      <c r="A46" s="15">
        <f t="shared" si="0"/>
        <v>35</v>
      </c>
      <c r="B46" s="16" t="s">
        <v>154</v>
      </c>
      <c r="C46" s="16" t="s">
        <v>67</v>
      </c>
      <c r="D46" s="16" t="s">
        <v>123</v>
      </c>
      <c r="E46" s="17" t="s">
        <v>66</v>
      </c>
      <c r="F46" s="17"/>
      <c r="G46" s="17"/>
      <c r="H46" s="18" t="s">
        <v>124</v>
      </c>
      <c r="I46" s="19">
        <v>57.3</v>
      </c>
      <c r="J46" s="18" t="str">
        <f t="shared" si="2"/>
        <v>14.02.2019</v>
      </c>
      <c r="K46" s="20"/>
      <c r="L46" s="1">
        <v>888077.75</v>
      </c>
      <c r="M46" s="1">
        <v>18089.02</v>
      </c>
      <c r="N46" s="2">
        <f t="shared" si="1"/>
        <v>44562</v>
      </c>
      <c r="O46" s="3">
        <v>33</v>
      </c>
      <c r="P46" s="2">
        <v>43543</v>
      </c>
    </row>
    <row r="47" spans="1:16" ht="60">
      <c r="A47" s="15">
        <f t="shared" si="0"/>
        <v>36</v>
      </c>
      <c r="B47" s="21"/>
      <c r="C47" s="16" t="s">
        <v>69</v>
      </c>
      <c r="D47" s="16" t="s">
        <v>123</v>
      </c>
      <c r="E47" s="17" t="s">
        <v>68</v>
      </c>
      <c r="F47" s="17"/>
      <c r="G47" s="17"/>
      <c r="H47" s="18" t="s">
        <v>124</v>
      </c>
      <c r="I47" s="22"/>
      <c r="J47" s="18" t="str">
        <f t="shared" si="2"/>
        <v>14.02.2019</v>
      </c>
      <c r="K47" s="20"/>
      <c r="L47" s="1">
        <v>52780</v>
      </c>
      <c r="M47" s="1">
        <v>7249.45</v>
      </c>
      <c r="N47" s="2">
        <f t="shared" si="1"/>
        <v>44562</v>
      </c>
      <c r="O47" s="3">
        <v>33</v>
      </c>
      <c r="P47" s="2">
        <v>43543</v>
      </c>
    </row>
    <row r="48" spans="1:16" ht="60">
      <c r="A48" s="15">
        <f t="shared" si="0"/>
        <v>37</v>
      </c>
      <c r="B48" s="21"/>
      <c r="C48" s="16" t="s">
        <v>71</v>
      </c>
      <c r="D48" s="16" t="s">
        <v>123</v>
      </c>
      <c r="E48" s="17" t="s">
        <v>70</v>
      </c>
      <c r="F48" s="17"/>
      <c r="G48" s="17"/>
      <c r="H48" s="18" t="s">
        <v>124</v>
      </c>
      <c r="I48" s="22"/>
      <c r="J48" s="18" t="str">
        <f t="shared" si="2"/>
        <v>14.02.2019</v>
      </c>
      <c r="K48" s="20"/>
      <c r="L48" s="1">
        <v>864277.17</v>
      </c>
      <c r="M48" s="1">
        <v>446044.51</v>
      </c>
      <c r="N48" s="2">
        <f t="shared" si="1"/>
        <v>44562</v>
      </c>
      <c r="O48" s="3">
        <v>33</v>
      </c>
      <c r="P48" s="2">
        <v>43543</v>
      </c>
    </row>
    <row r="49" spans="1:16" ht="60">
      <c r="A49" s="15">
        <f t="shared" si="0"/>
        <v>38</v>
      </c>
      <c r="B49" s="21"/>
      <c r="C49" s="16" t="s">
        <v>73</v>
      </c>
      <c r="D49" s="16" t="s">
        <v>123</v>
      </c>
      <c r="E49" s="17" t="s">
        <v>72</v>
      </c>
      <c r="F49" s="17"/>
      <c r="G49" s="17"/>
      <c r="H49" s="18" t="s">
        <v>124</v>
      </c>
      <c r="I49" s="22"/>
      <c r="J49" s="18" t="str">
        <f t="shared" si="2"/>
        <v>14.02.2019</v>
      </c>
      <c r="K49" s="20"/>
      <c r="L49" s="1">
        <v>384237</v>
      </c>
      <c r="M49" s="1">
        <v>8538.2999999999993</v>
      </c>
      <c r="N49" s="2">
        <f t="shared" si="1"/>
        <v>44562</v>
      </c>
      <c r="O49" s="3">
        <v>33</v>
      </c>
      <c r="P49" s="2">
        <v>43543</v>
      </c>
    </row>
    <row r="50" spans="1:16" ht="60">
      <c r="A50" s="15">
        <f t="shared" si="0"/>
        <v>39</v>
      </c>
      <c r="B50" s="16" t="s">
        <v>155</v>
      </c>
      <c r="C50" s="16" t="s">
        <v>75</v>
      </c>
      <c r="D50" s="16" t="s">
        <v>123</v>
      </c>
      <c r="E50" s="17" t="s">
        <v>74</v>
      </c>
      <c r="F50" s="17"/>
      <c r="G50" s="17"/>
      <c r="H50" s="18" t="s">
        <v>124</v>
      </c>
      <c r="I50" s="19">
        <v>85</v>
      </c>
      <c r="J50" s="18" t="str">
        <f t="shared" si="2"/>
        <v>14.02.2019</v>
      </c>
      <c r="K50" s="20"/>
      <c r="L50" s="1">
        <v>643807.5</v>
      </c>
      <c r="M50" s="4"/>
      <c r="N50" s="2">
        <f t="shared" si="1"/>
        <v>44562</v>
      </c>
      <c r="O50" s="3">
        <v>33</v>
      </c>
      <c r="P50" s="2">
        <v>43543</v>
      </c>
    </row>
    <row r="51" spans="1:16" ht="60">
      <c r="A51" s="15">
        <f t="shared" si="0"/>
        <v>40</v>
      </c>
      <c r="B51" s="16" t="s">
        <v>156</v>
      </c>
      <c r="C51" s="16" t="s">
        <v>77</v>
      </c>
      <c r="D51" s="16" t="s">
        <v>123</v>
      </c>
      <c r="E51" s="17" t="s">
        <v>76</v>
      </c>
      <c r="F51" s="17"/>
      <c r="G51" s="17"/>
      <c r="H51" s="18" t="s">
        <v>124</v>
      </c>
      <c r="I51" s="19">
        <v>85.1</v>
      </c>
      <c r="J51" s="18" t="str">
        <f t="shared" si="2"/>
        <v>14.02.2019</v>
      </c>
      <c r="K51" s="20"/>
      <c r="L51" s="1">
        <v>308911.75</v>
      </c>
      <c r="M51" s="4"/>
      <c r="N51" s="2">
        <f t="shared" si="1"/>
        <v>44562</v>
      </c>
      <c r="O51" s="3">
        <v>33</v>
      </c>
      <c r="P51" s="2">
        <v>43543</v>
      </c>
    </row>
    <row r="52" spans="1:16" ht="60">
      <c r="A52" s="15">
        <f t="shared" si="0"/>
        <v>41</v>
      </c>
      <c r="B52" s="16" t="s">
        <v>157</v>
      </c>
      <c r="C52" s="16" t="s">
        <v>79</v>
      </c>
      <c r="D52" s="16" t="s">
        <v>123</v>
      </c>
      <c r="E52" s="17" t="s">
        <v>78</v>
      </c>
      <c r="F52" s="17"/>
      <c r="G52" s="17"/>
      <c r="H52" s="18" t="s">
        <v>124</v>
      </c>
      <c r="I52" s="19">
        <v>57.3</v>
      </c>
      <c r="J52" s="18" t="str">
        <f t="shared" si="2"/>
        <v>14.02.2019</v>
      </c>
      <c r="K52" s="20"/>
      <c r="L52" s="1">
        <v>212553.25</v>
      </c>
      <c r="M52" s="4"/>
      <c r="N52" s="2">
        <f t="shared" si="1"/>
        <v>44562</v>
      </c>
      <c r="O52" s="3">
        <v>33</v>
      </c>
      <c r="P52" s="2">
        <v>43543</v>
      </c>
    </row>
    <row r="53" spans="1:16" ht="60">
      <c r="A53" s="15">
        <f t="shared" si="0"/>
        <v>42</v>
      </c>
      <c r="B53" s="21"/>
      <c r="C53" s="16" t="s">
        <v>81</v>
      </c>
      <c r="D53" s="16" t="s">
        <v>123</v>
      </c>
      <c r="E53" s="17" t="s">
        <v>80</v>
      </c>
      <c r="F53" s="17"/>
      <c r="G53" s="17"/>
      <c r="H53" s="18" t="s">
        <v>124</v>
      </c>
      <c r="I53" s="22"/>
      <c r="J53" s="18" t="str">
        <f t="shared" si="2"/>
        <v>14.02.2019</v>
      </c>
      <c r="K53" s="20"/>
      <c r="L53" s="1">
        <v>319158</v>
      </c>
      <c r="M53" s="4"/>
      <c r="N53" s="2">
        <f t="shared" si="1"/>
        <v>44562</v>
      </c>
      <c r="O53" s="3">
        <v>33</v>
      </c>
      <c r="P53" s="2">
        <v>43543</v>
      </c>
    </row>
    <row r="54" spans="1:16" ht="60">
      <c r="A54" s="15">
        <f t="shared" si="0"/>
        <v>43</v>
      </c>
      <c r="B54" s="16" t="s">
        <v>158</v>
      </c>
      <c r="C54" s="16" t="s">
        <v>83</v>
      </c>
      <c r="D54" s="16" t="s">
        <v>123</v>
      </c>
      <c r="E54" s="17" t="s">
        <v>82</v>
      </c>
      <c r="F54" s="17"/>
      <c r="G54" s="17"/>
      <c r="H54" s="18" t="s">
        <v>124</v>
      </c>
      <c r="I54" s="19">
        <v>449.8</v>
      </c>
      <c r="J54" s="18" t="str">
        <f t="shared" si="2"/>
        <v>14.02.2019</v>
      </c>
      <c r="K54" s="20"/>
      <c r="L54" s="1">
        <v>309830.5</v>
      </c>
      <c r="M54" s="4"/>
      <c r="N54" s="2">
        <f t="shared" si="1"/>
        <v>44562</v>
      </c>
      <c r="O54" s="3">
        <v>33</v>
      </c>
      <c r="P54" s="2">
        <v>43543</v>
      </c>
    </row>
    <row r="55" spans="1:16" ht="60">
      <c r="A55" s="15">
        <f t="shared" si="0"/>
        <v>44</v>
      </c>
      <c r="B55" s="16" t="s">
        <v>159</v>
      </c>
      <c r="C55" s="16" t="s">
        <v>85</v>
      </c>
      <c r="D55" s="16" t="s">
        <v>123</v>
      </c>
      <c r="E55" s="17" t="s">
        <v>84</v>
      </c>
      <c r="F55" s="17"/>
      <c r="G55" s="17"/>
      <c r="H55" s="18" t="s">
        <v>124</v>
      </c>
      <c r="I55" s="19">
        <v>86.9</v>
      </c>
      <c r="J55" s="18" t="str">
        <f t="shared" si="2"/>
        <v>14.02.2019</v>
      </c>
      <c r="K55" s="20"/>
      <c r="L55" s="1">
        <v>212553.25</v>
      </c>
      <c r="M55" s="4"/>
      <c r="N55" s="2">
        <f t="shared" si="1"/>
        <v>44562</v>
      </c>
      <c r="O55" s="3">
        <v>33</v>
      </c>
      <c r="P55" s="2">
        <v>43543</v>
      </c>
    </row>
    <row r="56" spans="1:16" ht="60">
      <c r="A56" s="15">
        <f t="shared" si="0"/>
        <v>45</v>
      </c>
      <c r="B56" s="16" t="s">
        <v>155</v>
      </c>
      <c r="C56" s="16" t="s">
        <v>87</v>
      </c>
      <c r="D56" s="16" t="s">
        <v>123</v>
      </c>
      <c r="E56" s="17" t="s">
        <v>86</v>
      </c>
      <c r="F56" s="17"/>
      <c r="G56" s="17"/>
      <c r="H56" s="18" t="s">
        <v>124</v>
      </c>
      <c r="I56" s="19">
        <v>85</v>
      </c>
      <c r="J56" s="18" t="str">
        <f t="shared" si="2"/>
        <v>14.02.2019</v>
      </c>
      <c r="K56" s="20"/>
      <c r="L56" s="1">
        <v>212553.25</v>
      </c>
      <c r="M56" s="4"/>
      <c r="N56" s="2">
        <f t="shared" si="1"/>
        <v>44562</v>
      </c>
      <c r="O56" s="3">
        <v>33</v>
      </c>
      <c r="P56" s="2">
        <v>43543</v>
      </c>
    </row>
    <row r="57" spans="1:16" ht="60">
      <c r="A57" s="15">
        <f t="shared" si="0"/>
        <v>46</v>
      </c>
      <c r="B57" s="23"/>
      <c r="C57" s="16" t="s">
        <v>89</v>
      </c>
      <c r="D57" s="16" t="s">
        <v>123</v>
      </c>
      <c r="E57" s="17" t="s">
        <v>88</v>
      </c>
      <c r="F57" s="17"/>
      <c r="G57" s="17"/>
      <c r="H57" s="18" t="s">
        <v>124</v>
      </c>
      <c r="I57" s="22"/>
      <c r="J57" s="18" t="str">
        <f t="shared" si="2"/>
        <v>14.02.2019</v>
      </c>
      <c r="K57" s="20"/>
      <c r="L57" s="1">
        <v>212553.25</v>
      </c>
      <c r="M57" s="4"/>
      <c r="N57" s="2">
        <f t="shared" si="1"/>
        <v>44562</v>
      </c>
      <c r="O57" s="3">
        <v>33</v>
      </c>
      <c r="P57" s="2">
        <v>43543</v>
      </c>
    </row>
    <row r="58" spans="1:16" ht="60">
      <c r="A58" s="15">
        <f t="shared" si="0"/>
        <v>47</v>
      </c>
      <c r="B58" s="16" t="s">
        <v>160</v>
      </c>
      <c r="C58" s="16" t="s">
        <v>91</v>
      </c>
      <c r="D58" s="16" t="s">
        <v>123</v>
      </c>
      <c r="E58" s="17" t="s">
        <v>90</v>
      </c>
      <c r="F58" s="17"/>
      <c r="G58" s="17"/>
      <c r="H58" s="18" t="s">
        <v>124</v>
      </c>
      <c r="I58" s="19">
        <v>85.9</v>
      </c>
      <c r="J58" s="18" t="str">
        <f t="shared" si="2"/>
        <v>14.02.2019</v>
      </c>
      <c r="K58" s="20"/>
      <c r="L58" s="1">
        <v>212553.25</v>
      </c>
      <c r="M58" s="4"/>
      <c r="N58" s="2">
        <f t="shared" si="1"/>
        <v>44562</v>
      </c>
      <c r="O58" s="3">
        <v>33</v>
      </c>
      <c r="P58" s="2">
        <v>43543</v>
      </c>
    </row>
    <row r="59" spans="1:16" ht="60">
      <c r="A59" s="15">
        <f t="shared" si="0"/>
        <v>48</v>
      </c>
      <c r="B59" s="16" t="s">
        <v>161</v>
      </c>
      <c r="C59" s="16" t="s">
        <v>93</v>
      </c>
      <c r="D59" s="16" t="s">
        <v>123</v>
      </c>
      <c r="E59" s="17" t="s">
        <v>92</v>
      </c>
      <c r="F59" s="17"/>
      <c r="G59" s="17"/>
      <c r="H59" s="18" t="s">
        <v>124</v>
      </c>
      <c r="I59" s="19">
        <v>86.3</v>
      </c>
      <c r="J59" s="18" t="str">
        <f t="shared" si="2"/>
        <v>14.02.2019</v>
      </c>
      <c r="K59" s="20"/>
      <c r="L59" s="1">
        <v>212553.25</v>
      </c>
      <c r="M59" s="4"/>
      <c r="N59" s="2">
        <f t="shared" si="1"/>
        <v>44562</v>
      </c>
      <c r="O59" s="3">
        <v>33</v>
      </c>
      <c r="P59" s="2">
        <v>43543</v>
      </c>
    </row>
    <row r="60" spans="1:16" ht="60">
      <c r="A60" s="15">
        <f t="shared" si="0"/>
        <v>49</v>
      </c>
      <c r="B60" s="16" t="s">
        <v>162</v>
      </c>
      <c r="C60" s="16" t="s">
        <v>95</v>
      </c>
      <c r="D60" s="16" t="s">
        <v>123</v>
      </c>
      <c r="E60" s="17" t="s">
        <v>94</v>
      </c>
      <c r="F60" s="17"/>
      <c r="G60" s="17"/>
      <c r="H60" s="18" t="s">
        <v>124</v>
      </c>
      <c r="I60" s="19">
        <v>109.3</v>
      </c>
      <c r="J60" s="18" t="str">
        <f t="shared" si="2"/>
        <v>14.02.2019</v>
      </c>
      <c r="K60" s="20"/>
      <c r="L60" s="1">
        <v>261016</v>
      </c>
      <c r="M60" s="4"/>
      <c r="N60" s="2">
        <f t="shared" si="1"/>
        <v>44562</v>
      </c>
      <c r="O60" s="3">
        <v>33</v>
      </c>
      <c r="P60" s="2">
        <v>43543</v>
      </c>
    </row>
    <row r="61" spans="1:16" ht="60">
      <c r="A61" s="15">
        <f t="shared" si="0"/>
        <v>50</v>
      </c>
      <c r="B61" s="16" t="s">
        <v>163</v>
      </c>
      <c r="C61" s="16" t="s">
        <v>97</v>
      </c>
      <c r="D61" s="16" t="s">
        <v>123</v>
      </c>
      <c r="E61" s="17" t="s">
        <v>96</v>
      </c>
      <c r="F61" s="17"/>
      <c r="G61" s="17"/>
      <c r="H61" s="18" t="s">
        <v>124</v>
      </c>
      <c r="I61" s="19">
        <v>63.8</v>
      </c>
      <c r="J61" s="18" t="str">
        <f t="shared" si="2"/>
        <v>14.02.2019</v>
      </c>
      <c r="K61" s="20"/>
      <c r="L61" s="1">
        <v>212553.25</v>
      </c>
      <c r="M61" s="4"/>
      <c r="N61" s="2">
        <f t="shared" si="1"/>
        <v>44562</v>
      </c>
      <c r="O61" s="3">
        <v>33</v>
      </c>
      <c r="P61" s="2">
        <v>43543</v>
      </c>
    </row>
    <row r="62" spans="1:16" ht="60">
      <c r="A62" s="15">
        <f t="shared" si="0"/>
        <v>51</v>
      </c>
      <c r="B62" s="16" t="s">
        <v>157</v>
      </c>
      <c r="C62" s="16" t="s">
        <v>99</v>
      </c>
      <c r="D62" s="16" t="s">
        <v>123</v>
      </c>
      <c r="E62" s="17" t="s">
        <v>98</v>
      </c>
      <c r="F62" s="17"/>
      <c r="G62" s="17"/>
      <c r="H62" s="18" t="s">
        <v>124</v>
      </c>
      <c r="I62" s="19">
        <v>57.3</v>
      </c>
      <c r="J62" s="18" t="str">
        <f t="shared" si="2"/>
        <v>14.02.2019</v>
      </c>
      <c r="K62" s="20"/>
      <c r="L62" s="1">
        <v>72665.25</v>
      </c>
      <c r="M62" s="4"/>
      <c r="N62" s="2">
        <f t="shared" si="1"/>
        <v>44562</v>
      </c>
      <c r="O62" s="3">
        <v>33</v>
      </c>
      <c r="P62" s="2">
        <v>43543</v>
      </c>
    </row>
    <row r="63" spans="1:16" ht="60">
      <c r="A63" s="15">
        <f t="shared" si="0"/>
        <v>52</v>
      </c>
      <c r="B63" s="16" t="s">
        <v>164</v>
      </c>
      <c r="C63" s="16" t="s">
        <v>101</v>
      </c>
      <c r="D63" s="16" t="s">
        <v>123</v>
      </c>
      <c r="E63" s="17" t="s">
        <v>100</v>
      </c>
      <c r="F63" s="17"/>
      <c r="G63" s="17"/>
      <c r="H63" s="18" t="s">
        <v>124</v>
      </c>
      <c r="I63" s="19">
        <v>320</v>
      </c>
      <c r="J63" s="18" t="str">
        <f t="shared" si="2"/>
        <v>14.02.2019</v>
      </c>
      <c r="K63" s="20"/>
      <c r="L63" s="1">
        <v>988342.25</v>
      </c>
      <c r="M63" s="4"/>
      <c r="N63" s="2">
        <f t="shared" si="1"/>
        <v>44562</v>
      </c>
      <c r="O63" s="3">
        <v>33</v>
      </c>
      <c r="P63" s="2">
        <v>43543</v>
      </c>
    </row>
    <row r="64" spans="1:16" ht="60">
      <c r="A64" s="15">
        <f t="shared" si="0"/>
        <v>53</v>
      </c>
      <c r="B64" s="16" t="s">
        <v>165</v>
      </c>
      <c r="C64" s="16" t="s">
        <v>103</v>
      </c>
      <c r="D64" s="16" t="s">
        <v>123</v>
      </c>
      <c r="E64" s="17" t="s">
        <v>102</v>
      </c>
      <c r="F64" s="17"/>
      <c r="G64" s="17"/>
      <c r="H64" s="18" t="s">
        <v>124</v>
      </c>
      <c r="I64" s="19">
        <v>604.4</v>
      </c>
      <c r="J64" s="18" t="str">
        <f t="shared" si="2"/>
        <v>14.02.2019</v>
      </c>
      <c r="K64" s="20"/>
      <c r="L64" s="1">
        <v>1014503</v>
      </c>
      <c r="M64" s="4"/>
      <c r="N64" s="2">
        <f t="shared" si="1"/>
        <v>44562</v>
      </c>
      <c r="O64" s="3">
        <v>33</v>
      </c>
      <c r="P64" s="2">
        <v>43543</v>
      </c>
    </row>
    <row r="65" spans="1:16" ht="60">
      <c r="A65" s="15">
        <f t="shared" si="0"/>
        <v>54</v>
      </c>
      <c r="B65" s="21"/>
      <c r="C65" s="16" t="s">
        <v>105</v>
      </c>
      <c r="D65" s="16" t="s">
        <v>123</v>
      </c>
      <c r="E65" s="17" t="s">
        <v>104</v>
      </c>
      <c r="F65" s="17"/>
      <c r="G65" s="17"/>
      <c r="H65" s="18" t="s">
        <v>124</v>
      </c>
      <c r="I65" s="22"/>
      <c r="J65" s="18" t="str">
        <f t="shared" si="2"/>
        <v>14.02.2019</v>
      </c>
      <c r="K65" s="20"/>
      <c r="L65" s="1">
        <v>196586.25</v>
      </c>
      <c r="M65" s="4"/>
      <c r="N65" s="2">
        <f t="shared" si="1"/>
        <v>44562</v>
      </c>
      <c r="O65" s="3">
        <v>33</v>
      </c>
      <c r="P65" s="2">
        <v>43543</v>
      </c>
    </row>
    <row r="66" spans="1:16" ht="48">
      <c r="A66" s="15"/>
      <c r="B66" s="21"/>
      <c r="C66" s="16"/>
      <c r="D66" s="16" t="s">
        <v>167</v>
      </c>
      <c r="E66" s="24" t="s">
        <v>168</v>
      </c>
      <c r="F66" s="25"/>
      <c r="G66" s="26"/>
      <c r="H66" s="18" t="s">
        <v>124</v>
      </c>
      <c r="I66" s="22">
        <v>79.2</v>
      </c>
      <c r="J66" s="27">
        <v>44393</v>
      </c>
      <c r="K66" s="20"/>
      <c r="L66" s="1">
        <v>1</v>
      </c>
      <c r="M66" s="4"/>
      <c r="N66" s="2">
        <v>44593</v>
      </c>
      <c r="O66" s="3">
        <v>233</v>
      </c>
      <c r="P66" s="2">
        <v>44393</v>
      </c>
    </row>
    <row r="67" spans="1:16" ht="60">
      <c r="A67" s="15">
        <f>A65+1</f>
        <v>55</v>
      </c>
      <c r="B67" s="16" t="s">
        <v>159</v>
      </c>
      <c r="C67" s="16" t="s">
        <v>107</v>
      </c>
      <c r="D67" s="16" t="s">
        <v>123</v>
      </c>
      <c r="E67" s="17" t="s">
        <v>106</v>
      </c>
      <c r="F67" s="17"/>
      <c r="G67" s="17"/>
      <c r="H67" s="18" t="s">
        <v>124</v>
      </c>
      <c r="I67" s="19" t="s">
        <v>134</v>
      </c>
      <c r="J67" s="18" t="str">
        <f>J65</f>
        <v>14.02.2019</v>
      </c>
      <c r="K67" s="20"/>
      <c r="L67" s="1">
        <v>643807.5</v>
      </c>
      <c r="M67" s="4"/>
      <c r="N67" s="2">
        <f>N65</f>
        <v>44562</v>
      </c>
      <c r="O67" s="3">
        <v>33</v>
      </c>
      <c r="P67" s="2">
        <v>43543</v>
      </c>
    </row>
    <row r="68" spans="1:16">
      <c r="A68" s="28"/>
      <c r="B68" s="29"/>
      <c r="C68" s="29"/>
      <c r="D68" s="29"/>
      <c r="E68" s="29"/>
      <c r="F68" s="29"/>
      <c r="G68" s="29"/>
      <c r="H68" s="29"/>
      <c r="I68" s="29"/>
      <c r="J68" s="29"/>
      <c r="K68" s="30"/>
      <c r="L68" s="5">
        <f>SUM(L12:L67)</f>
        <v>17696284.309999999</v>
      </c>
      <c r="M68" s="5">
        <f>SUM(M12:M67)</f>
        <v>687516.18</v>
      </c>
      <c r="N68" s="12"/>
      <c r="O68" s="13"/>
      <c r="P68" s="14"/>
    </row>
    <row r="71" spans="1:16">
      <c r="A71" s="8" t="s">
        <v>126</v>
      </c>
      <c r="B71" s="8"/>
      <c r="C71" s="8"/>
      <c r="D71" s="8"/>
      <c r="E71" s="8"/>
      <c r="F71" s="6"/>
      <c r="G71" s="11" t="s">
        <v>132</v>
      </c>
      <c r="H71" s="11"/>
      <c r="I71" s="11"/>
      <c r="J71" s="11"/>
    </row>
    <row r="72" spans="1:16">
      <c r="A72" s="8" t="s">
        <v>127</v>
      </c>
      <c r="B72" s="8"/>
      <c r="C72" s="8"/>
      <c r="D72" s="8"/>
      <c r="E72" s="8"/>
      <c r="F72" s="6"/>
      <c r="G72" s="8" t="s">
        <v>128</v>
      </c>
      <c r="H72" s="8"/>
      <c r="I72" s="8"/>
      <c r="J72" s="8"/>
    </row>
    <row r="73" spans="1:16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6">
      <c r="A74" s="8" t="s">
        <v>129</v>
      </c>
      <c r="B74" s="8"/>
      <c r="C74" s="8"/>
      <c r="D74" s="8"/>
      <c r="E74" s="8"/>
      <c r="F74" s="8"/>
      <c r="G74" s="11" t="s">
        <v>133</v>
      </c>
      <c r="H74" s="11"/>
      <c r="I74" s="11"/>
      <c r="J74" s="11"/>
    </row>
    <row r="75" spans="1:16">
      <c r="A75" s="8" t="s">
        <v>130</v>
      </c>
      <c r="B75" s="8"/>
      <c r="C75" s="8"/>
      <c r="D75" s="8"/>
      <c r="E75" s="8"/>
      <c r="F75" s="6"/>
      <c r="G75" s="8" t="s">
        <v>131</v>
      </c>
      <c r="H75" s="8"/>
      <c r="I75" s="8"/>
      <c r="J75" s="8"/>
    </row>
  </sheetData>
  <mergeCells count="80">
    <mergeCell ref="N10:N11"/>
    <mergeCell ref="G74:J74"/>
    <mergeCell ref="A71:E71"/>
    <mergeCell ref="G71:J71"/>
    <mergeCell ref="A68:K68"/>
    <mergeCell ref="N68:P68"/>
    <mergeCell ref="L10:L11"/>
    <mergeCell ref="M10:M11"/>
    <mergeCell ref="E12:G12"/>
    <mergeCell ref="E13:G13"/>
    <mergeCell ref="E14:G14"/>
    <mergeCell ref="E15:G15"/>
    <mergeCell ref="E16:G16"/>
    <mergeCell ref="E17:G17"/>
    <mergeCell ref="E18:G18"/>
    <mergeCell ref="E19:G19"/>
    <mergeCell ref="C6:P6"/>
    <mergeCell ref="A75:E75"/>
    <mergeCell ref="G75:J75"/>
    <mergeCell ref="A72:E72"/>
    <mergeCell ref="G72:J72"/>
    <mergeCell ref="A74:F74"/>
    <mergeCell ref="O10:P10"/>
    <mergeCell ref="A10:A11"/>
    <mergeCell ref="B10:B11"/>
    <mergeCell ref="C10:C11"/>
    <mergeCell ref="D10:D11"/>
    <mergeCell ref="E10:G11"/>
    <mergeCell ref="H10:H11"/>
    <mergeCell ref="I10:I11"/>
    <mergeCell ref="J10:J11"/>
    <mergeCell ref="K10:K11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64:G64"/>
    <mergeCell ref="E65:G65"/>
    <mergeCell ref="E67:G67"/>
    <mergeCell ref="E59:G59"/>
    <mergeCell ref="E60:G60"/>
    <mergeCell ref="E61:G61"/>
    <mergeCell ref="E62:G62"/>
    <mergeCell ref="E63:G63"/>
    <mergeCell ref="E66:G66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Дмитриевна</dc:creator>
  <cp:lastModifiedBy>User</cp:lastModifiedBy>
  <cp:lastPrinted>2020-02-19T03:10:31Z</cp:lastPrinted>
  <dcterms:created xsi:type="dcterms:W3CDTF">2020-02-18T04:36:17Z</dcterms:created>
  <dcterms:modified xsi:type="dcterms:W3CDTF">2022-04-14T10:18:23Z</dcterms:modified>
</cp:coreProperties>
</file>